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علم ساجد اختيار\"/>
    </mc:Choice>
  </mc:AlternateContent>
  <bookViews>
    <workbookView xWindow="0" yWindow="0" windowWidth="19200" windowHeight="12045" tabRatio="252" activeTab="1"/>
  </bookViews>
  <sheets>
    <sheet name="Chart1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B86" i="1"/>
  <c r="B72" i="1"/>
  <c r="B63" i="1"/>
  <c r="B59" i="1"/>
  <c r="B49" i="1"/>
  <c r="B40" i="1"/>
  <c r="B35" i="1"/>
  <c r="B25" i="1"/>
  <c r="B16" i="1"/>
  <c r="B2" i="1"/>
  <c r="C88" i="1" l="1"/>
  <c r="C3" i="1"/>
  <c r="D3" i="1" s="1"/>
  <c r="C4" i="1" s="1"/>
  <c r="D4" i="1" s="1"/>
  <c r="C5" i="1" s="1"/>
  <c r="D5" i="1" s="1"/>
  <c r="C6" i="1" s="1"/>
  <c r="D6" i="1" s="1"/>
  <c r="C7" i="1" s="1"/>
  <c r="D7" i="1" s="1"/>
  <c r="C8" i="1" s="1"/>
  <c r="D8" i="1" s="1"/>
  <c r="C9" i="1" s="1"/>
  <c r="D9" i="1" s="1"/>
  <c r="C10" i="1" s="1"/>
  <c r="D10" i="1" s="1"/>
  <c r="C11" i="1" s="1"/>
  <c r="D2" i="1"/>
  <c r="C12" i="1" l="1"/>
  <c r="C13" i="1" s="1"/>
  <c r="C14" i="1" s="1"/>
  <c r="D16" i="1"/>
  <c r="C17" i="1" s="1"/>
  <c r="D17" i="1" s="1"/>
  <c r="C18" i="1" s="1"/>
  <c r="D18" i="1" s="1"/>
  <c r="D14" i="1"/>
  <c r="C15" i="1"/>
  <c r="D15" i="1"/>
  <c r="C16" i="1"/>
  <c r="B13" i="1" l="1"/>
  <c r="D13" i="1" s="1"/>
  <c r="C19" i="1"/>
  <c r="C20" i="1" l="1"/>
  <c r="C21" i="1" l="1"/>
  <c r="D21" i="1" s="1"/>
  <c r="C22" i="1" s="1"/>
  <c r="D22" i="1" s="1"/>
  <c r="C23" i="1" s="1"/>
  <c r="D23" i="1" s="1"/>
  <c r="C24" i="1" s="1"/>
  <c r="D24" i="1" s="1"/>
  <c r="C25" i="1" s="1"/>
  <c r="D25" i="1" s="1"/>
  <c r="C26" i="1" l="1"/>
  <c r="C27" i="1" s="1"/>
  <c r="D27" i="1" s="1"/>
  <c r="C28" i="1" s="1"/>
  <c r="D28" i="1" s="1"/>
  <c r="C29" i="1" s="1"/>
  <c r="D29" i="1" s="1"/>
  <c r="B20" i="1"/>
  <c r="D20" i="1" s="1"/>
  <c r="C30" i="1" l="1"/>
  <c r="C31" i="1" s="1"/>
  <c r="D31" i="1" s="1"/>
  <c r="C32" i="1" s="1"/>
  <c r="D32" i="1" s="1"/>
  <c r="C33" i="1" s="1"/>
  <c r="D33" i="1" s="1"/>
  <c r="C34" i="1" s="1"/>
  <c r="D34" i="1" s="1"/>
  <c r="C35" i="1" s="1"/>
  <c r="D35" i="1" s="1"/>
  <c r="B30" i="1" s="1"/>
  <c r="D30" i="1" s="1"/>
  <c r="B19" i="1"/>
  <c r="D19" i="1" s="1"/>
  <c r="B26" i="1"/>
  <c r="D26" i="1" s="1"/>
  <c r="C36" i="1" l="1"/>
  <c r="B12" i="1"/>
  <c r="D12" i="1" s="1"/>
  <c r="C37" i="1" l="1"/>
  <c r="C38" i="1" l="1"/>
  <c r="D38" i="1" s="1"/>
  <c r="C39" i="1" s="1"/>
  <c r="D39" i="1" s="1"/>
  <c r="C40" i="1" s="1"/>
  <c r="D40" i="1" s="1"/>
  <c r="C41" i="1" s="1"/>
  <c r="D41" i="1" s="1"/>
  <c r="C42" i="1" s="1"/>
  <c r="D42" i="1" s="1"/>
  <c r="C43" i="1" l="1"/>
  <c r="C44" i="1" s="1"/>
  <c r="B37" i="1"/>
  <c r="D37" i="1" s="1"/>
  <c r="C45" i="1" l="1"/>
  <c r="D45" i="1" s="1"/>
  <c r="C46" i="1" s="1"/>
  <c r="D46" i="1" s="1"/>
  <c r="C47" i="1" s="1"/>
  <c r="D47" i="1" s="1"/>
  <c r="C48" i="1" s="1"/>
  <c r="D48" i="1" s="1"/>
  <c r="C49" i="1" s="1"/>
  <c r="D49" i="1" s="1"/>
  <c r="C50" i="1" l="1"/>
  <c r="C51" i="1" s="1"/>
  <c r="D51" i="1" s="1"/>
  <c r="C52" i="1" s="1"/>
  <c r="D52" i="1" s="1"/>
  <c r="C53" i="1" s="1"/>
  <c r="D53" i="1" s="1"/>
  <c r="B44" i="1"/>
  <c r="D44" i="1" s="1"/>
  <c r="C54" i="1" l="1"/>
  <c r="B43" i="1"/>
  <c r="D43" i="1" s="1"/>
  <c r="B50" i="1"/>
  <c r="D50" i="1" s="1"/>
  <c r="C55" i="1" l="1"/>
  <c r="D55" i="1" s="1"/>
  <c r="C56" i="1" s="1"/>
  <c r="D56" i="1" s="1"/>
  <c r="C57" i="1" s="1"/>
  <c r="D57" i="1" s="1"/>
  <c r="C58" i="1" s="1"/>
  <c r="D58" i="1" s="1"/>
  <c r="C59" i="1" s="1"/>
  <c r="D59" i="1" s="1"/>
  <c r="C60" i="1" l="1"/>
  <c r="B54" i="1"/>
  <c r="D54" i="1" s="1"/>
  <c r="B36" i="1"/>
  <c r="D36" i="1" s="1"/>
  <c r="C61" i="1" l="1"/>
  <c r="C62" i="1" l="1"/>
  <c r="D62" i="1" s="1"/>
  <c r="C63" i="1" s="1"/>
  <c r="D63" i="1" s="1"/>
  <c r="C64" i="1" s="1"/>
  <c r="D64" i="1" s="1"/>
  <c r="C65" i="1" s="1"/>
  <c r="D65" i="1" s="1"/>
  <c r="C66" i="1" l="1"/>
  <c r="B61" i="1"/>
  <c r="D61" i="1" s="1"/>
  <c r="C67" i="1" l="1"/>
  <c r="C68" i="1" l="1"/>
  <c r="D68" i="1" s="1"/>
  <c r="C69" i="1" s="1"/>
  <c r="D69" i="1" s="1"/>
  <c r="C70" i="1" s="1"/>
  <c r="D70" i="1" s="1"/>
  <c r="C71" i="1" s="1"/>
  <c r="D71" i="1" s="1"/>
  <c r="C72" i="1" s="1"/>
  <c r="D72" i="1" s="1"/>
  <c r="C73" i="1" l="1"/>
  <c r="B67" i="1"/>
  <c r="D67" i="1" s="1"/>
  <c r="C74" i="1" l="1"/>
  <c r="D74" i="1" s="1"/>
  <c r="C75" i="1" s="1"/>
  <c r="D75" i="1" s="1"/>
  <c r="C76" i="1" l="1"/>
  <c r="B73" i="1"/>
  <c r="D73" i="1" s="1"/>
  <c r="B66" i="1"/>
  <c r="D66" i="1" s="1"/>
  <c r="C77" i="1" l="1"/>
  <c r="D77" i="1" s="1"/>
  <c r="C78" i="1" s="1"/>
  <c r="D78" i="1" s="1"/>
  <c r="C79" i="1" s="1"/>
  <c r="D79" i="1" s="1"/>
  <c r="C80" i="1" s="1"/>
  <c r="D80" i="1" s="1"/>
  <c r="C81" i="1" s="1"/>
  <c r="D81" i="1" s="1"/>
  <c r="B60" i="1" l="1"/>
  <c r="D60" i="1" s="1"/>
  <c r="B76" i="1"/>
  <c r="D76" i="1" s="1"/>
  <c r="B11" i="1"/>
  <c r="D11" i="1" s="1"/>
  <c r="C82" i="1"/>
  <c r="C83" i="1" l="1"/>
  <c r="D83" i="1" s="1"/>
  <c r="C84" i="1" s="1"/>
  <c r="D84" i="1" s="1"/>
  <c r="C85" i="1" s="1"/>
  <c r="D85" i="1" s="1"/>
  <c r="C86" i="1" s="1"/>
  <c r="D86" i="1" s="1"/>
  <c r="C87" i="1" l="1"/>
  <c r="B82" i="1"/>
  <c r="D82" i="1" s="1"/>
  <c r="D87" i="1" l="1"/>
  <c r="B88" i="1" s="1"/>
  <c r="D88" i="1" s="1"/>
  <c r="G4" i="1" l="1"/>
  <c r="H4" i="1"/>
  <c r="I4" i="1"/>
</calcChain>
</file>

<file path=xl/sharedStrings.xml><?xml version="1.0" encoding="utf-8"?>
<sst xmlns="http://schemas.openxmlformats.org/spreadsheetml/2006/main" count="95" uniqueCount="71">
  <si>
    <t>عنوان برنامه</t>
  </si>
  <si>
    <t>مدت (روز)</t>
  </si>
  <si>
    <t>از تاريخ</t>
  </si>
  <si>
    <t>تا تاريخ</t>
  </si>
  <si>
    <t>گفتگو و توافق بر موضوع اصلي پژوهش</t>
  </si>
  <si>
    <t>تنظيم طرح پژوهش</t>
  </si>
  <si>
    <t>كارفرما: بررسي طرح و ارائه نظرات اصلاحي</t>
  </si>
  <si>
    <t>بازنويسي طرح پژوهش</t>
  </si>
  <si>
    <t>كارفرما: تصويب طرح و درخواست برنامه</t>
  </si>
  <si>
    <t>برنامه‌ريزي پروژه</t>
  </si>
  <si>
    <t>كارفرما: تصويب برنامه پروژه</t>
  </si>
  <si>
    <t>[فاصله تا آغاز پروژه]</t>
  </si>
  <si>
    <t>فاز حوزوي پروژه</t>
  </si>
  <si>
    <t>مطالعات مقدماتي</t>
  </si>
  <si>
    <t>بررسي پيشينه حوزوي</t>
  </si>
  <si>
    <t>شناسايي منابع حوزوي</t>
  </si>
  <si>
    <t>كارفرما: تصويب منابع بخش حوزوي پروژه</t>
  </si>
  <si>
    <t>اولويت‌بندي منابع حوزوي</t>
  </si>
  <si>
    <t>زمان‌بندي مطالعه و بررسي منابع</t>
  </si>
  <si>
    <t>پژوهش</t>
  </si>
  <si>
    <t>مطالعه</t>
  </si>
  <si>
    <t>فيش‌برداري از منابع حوزوي</t>
  </si>
  <si>
    <t>برچسب‌زني موضوعي فيش‌ها</t>
  </si>
  <si>
    <t>طبقه‌بندي موضوعات به دست آمده</t>
  </si>
  <si>
    <t>تنظيم چارچوب موضوعات و مسائل و دستيابي به نظامي از موضوعات</t>
  </si>
  <si>
    <t>كارفرما: تصويب نظام موضوعات بخش حوزوي پروژه</t>
  </si>
  <si>
    <t>تحليل</t>
  </si>
  <si>
    <t>شناسايي دلايل و استدلالات حوزوي</t>
  </si>
  <si>
    <t>نقد استدلالات حوزوي (نشان دادن خلأها و نداشته‌ها)</t>
  </si>
  <si>
    <t>نقض استدلالات حوزوي (نشان دادن تغييرات ضروري در داشته‌ها)</t>
  </si>
  <si>
    <t>تدوين</t>
  </si>
  <si>
    <t>درج فيش‌ها و تحليل‌ها ذيل نظام موضوعات طراحي شده</t>
  </si>
  <si>
    <t>ويرايش و مرتّب‌سازي نگارش و ادبيات متن</t>
  </si>
  <si>
    <t>اصلاح ارجاعات و ارتباطات فيش‌ها با منابع</t>
  </si>
  <si>
    <t>صفحه‌بندي و خروجي بخش حوزوي پژوهش</t>
  </si>
  <si>
    <t>كارفرما: تصويب متن بخش حوزوي پژوهش</t>
  </si>
  <si>
    <t>فاز دانشگاهي پروژه</t>
  </si>
  <si>
    <t>بررسي پيشينه دانشگاهي</t>
  </si>
  <si>
    <t>شناسايي منابع دانشگاهي</t>
  </si>
  <si>
    <t>كارفرما: تصويب منابع بخش دانشگاهي پروژه</t>
  </si>
  <si>
    <t>اولويت‌بندي منابع دانشگاهي</t>
  </si>
  <si>
    <t>فيش‌برداري از منابع دانشگاهي</t>
  </si>
  <si>
    <t>كارفرما: تصويب نظام موضوعات بخش دانشگاهي پروژه</t>
  </si>
  <si>
    <t>شناسايي دلايل و استدلالات دانشگاهي</t>
  </si>
  <si>
    <t>نقد استدلالات دانشگاهي (نشان دادن خلأها و نداشته‌ها)</t>
  </si>
  <si>
    <t>نقض استدلالات دانشگاهي (نشان دادن تغييرات ضروري در داشته‌ها)</t>
  </si>
  <si>
    <t>صفحه‌بندي و خروجي بخش دانشگاهي پژوهش</t>
  </si>
  <si>
    <t>كارفرما: تصويب متن بخش دانشگاهي پژوهش</t>
  </si>
  <si>
    <t>فاز فرهنگستاني پروژه</t>
  </si>
  <si>
    <t>شناسايي منابع فرهنگستاني</t>
  </si>
  <si>
    <t>كارفرما: تصويب منابع بخش فرهنگستاني پروژه</t>
  </si>
  <si>
    <t>اولويت‌بندي منابع فرهنگستاني</t>
  </si>
  <si>
    <t>فيش‌برداري از منابع فرهنگستاني</t>
  </si>
  <si>
    <t>كارفرما: تصويب نظام موضوعات بخش فرهنگستاني پروژه</t>
  </si>
  <si>
    <t>شناسايي دلايل و استدلالات فرهنگستاني</t>
  </si>
  <si>
    <t>طرح استدلالات فرهنگستاني (نشان دادن نظام جديدي از استدلالات)</t>
  </si>
  <si>
    <t>صفحه‌بندي و خروجي بخش فرهنگستاني پژوهش</t>
  </si>
  <si>
    <t>كارفرما: تصويب متن بخش فرهنگستاني پژوهش</t>
  </si>
  <si>
    <t>كنار هم قرار دادن سه محصول پژوهشي</t>
  </si>
  <si>
    <t>نگارش مقدمه و متون مياني (ايجاد ارتباط و همبستگي ميان سه متن)</t>
  </si>
  <si>
    <t>صفحه‌بندي و خروجي نهايي پروژه در قالب يك متن تحقيقي و پژوهشي</t>
  </si>
  <si>
    <t>كارفرما: تصويب متن نهايي</t>
  </si>
  <si>
    <t>[ايام تعطيل]</t>
  </si>
  <si>
    <t>كل زمان پروژه</t>
  </si>
  <si>
    <t>0</t>
  </si>
  <si>
    <r>
      <rPr>
        <sz val="7"/>
        <rFont val="Times New Roman"/>
        <family val="1"/>
      </rPr>
      <t xml:space="preserve">     </t>
    </r>
    <r>
      <rPr>
        <sz val="14"/>
        <rFont val="Lotus"/>
        <charset val="178"/>
      </rPr>
      <t>گام اول؛ مقدمات</t>
    </r>
  </si>
  <si>
    <r>
      <rPr>
        <sz val="7"/>
        <rFont val="Times New Roman"/>
        <family val="1"/>
      </rPr>
      <t xml:space="preserve">     </t>
    </r>
    <r>
      <rPr>
        <sz val="14"/>
        <rFont val="Lotus"/>
        <charset val="178"/>
      </rPr>
      <t>گام دوم؛ تحقيق</t>
    </r>
  </si>
  <si>
    <r>
      <rPr>
        <sz val="7"/>
        <rFont val="Times New Roman"/>
        <family val="1"/>
      </rPr>
      <t xml:space="preserve">     </t>
    </r>
    <r>
      <rPr>
        <sz val="14"/>
        <rFont val="Lotus"/>
        <charset val="178"/>
      </rPr>
      <t>گام سوّم؛ جمع‌بندي و تدوين نهايي</t>
    </r>
  </si>
  <si>
    <t>زمان كارفرما</t>
  </si>
  <si>
    <t>زمان پروژه</t>
  </si>
  <si>
    <t>تعطيلي در هفته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</si>
</sst>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\ر\و\ز"/>
  </numFmts>
  <fonts count="8" x14ac:knownFonts="1">
    <font>
      <sz val="11"/>
      <color theme="1"/>
      <name val="Arial"/>
      <family val="2"/>
      <charset val="178"/>
      <scheme val="minor"/>
    </font>
    <font>
      <i/>
      <sz val="14"/>
      <name val="Lotus"/>
      <charset val="178"/>
    </font>
    <font>
      <sz val="11"/>
      <name val="Wingdings"/>
      <charset val="2"/>
    </font>
    <font>
      <sz val="7"/>
      <name val="Times New Roman"/>
      <family val="1"/>
    </font>
    <font>
      <sz val="14"/>
      <name val="Lotus"/>
      <charset val="178"/>
    </font>
    <font>
      <sz val="14"/>
      <color theme="1"/>
      <name val="Lotus"/>
      <charset val="178"/>
    </font>
    <font>
      <i/>
      <sz val="14"/>
      <color theme="1"/>
      <name val="Lotus"/>
      <charset val="178"/>
    </font>
    <font>
      <b/>
      <sz val="11"/>
      <color theme="1"/>
      <name val="Zar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5DFE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49" fontId="1" fillId="2" borderId="1" xfId="0" applyNumberFormat="1" applyFont="1" applyFill="1" applyBorder="1" applyAlignment="1">
      <alignment horizontal="center" vertical="center" readingOrder="2"/>
    </xf>
    <xf numFmtId="49" fontId="2" fillId="3" borderId="2" xfId="0" applyNumberFormat="1" applyFont="1" applyFill="1" applyBorder="1" applyAlignment="1">
      <alignment horizontal="right" vertical="center" readingOrder="2"/>
    </xf>
    <xf numFmtId="49" fontId="5" fillId="2" borderId="2" xfId="0" applyNumberFormat="1" applyFont="1" applyFill="1" applyBorder="1" applyAlignment="1">
      <alignment horizontal="justify" vertical="center" readingOrder="2"/>
    </xf>
    <xf numFmtId="49" fontId="1" fillId="5" borderId="2" xfId="0" applyNumberFormat="1" applyFont="1" applyFill="1" applyBorder="1" applyAlignment="1">
      <alignment horizontal="right" vertical="center" readingOrder="2"/>
    </xf>
    <xf numFmtId="49" fontId="5" fillId="6" borderId="2" xfId="0" applyNumberFormat="1" applyFont="1" applyFill="1" applyBorder="1" applyAlignment="1">
      <alignment horizontal="justify" vertical="center" readingOrder="2"/>
    </xf>
    <xf numFmtId="49" fontId="5" fillId="7" borderId="2" xfId="0" applyNumberFormat="1" applyFont="1" applyFill="1" applyBorder="1" applyAlignment="1">
      <alignment horizontal="justify" vertical="center" readingOrder="2"/>
    </xf>
    <xf numFmtId="49" fontId="6" fillId="5" borderId="2" xfId="0" applyNumberFormat="1" applyFont="1" applyFill="1" applyBorder="1" applyAlignment="1">
      <alignment horizontal="justify" vertical="center" readingOrder="2"/>
    </xf>
    <xf numFmtId="49" fontId="4" fillId="2" borderId="2" xfId="0" applyNumberFormat="1" applyFont="1" applyFill="1" applyBorder="1" applyAlignment="1">
      <alignment horizontal="right" vertical="center" readingOrder="2"/>
    </xf>
    <xf numFmtId="49" fontId="5" fillId="8" borderId="2" xfId="0" applyNumberFormat="1" applyFont="1" applyFill="1" applyBorder="1" applyAlignment="1">
      <alignment horizontal="justify" vertical="center" readingOrder="2"/>
    </xf>
    <xf numFmtId="49" fontId="1" fillId="3" borderId="2" xfId="0" applyNumberFormat="1" applyFont="1" applyFill="1" applyBorder="1" applyAlignment="1">
      <alignment horizontal="right" vertical="center" readingOrder="2"/>
    </xf>
    <xf numFmtId="49" fontId="0" fillId="0" borderId="0" xfId="0" applyNumberFormat="1" applyAlignment="1"/>
    <xf numFmtId="1" fontId="4" fillId="3" borderId="0" xfId="0" applyNumberFormat="1" applyFont="1" applyFill="1" applyAlignment="1">
      <alignment horizontal="center" vertical="center" readingOrder="2"/>
    </xf>
    <xf numFmtId="1" fontId="4" fillId="0" borderId="0" xfId="0" applyNumberFormat="1" applyFont="1" applyAlignment="1">
      <alignment horizontal="center" vertical="center" readingOrder="2"/>
    </xf>
    <xf numFmtId="1" fontId="4" fillId="4" borderId="0" xfId="0" applyNumberFormat="1" applyFont="1" applyFill="1" applyAlignment="1">
      <alignment horizontal="center" vertical="center" readingOrder="2"/>
    </xf>
    <xf numFmtId="1" fontId="4" fillId="5" borderId="0" xfId="0" applyNumberFormat="1" applyFont="1" applyFill="1" applyAlignment="1">
      <alignment horizontal="center" vertical="center" readingOrder="2"/>
    </xf>
    <xf numFmtId="1" fontId="5" fillId="6" borderId="0" xfId="0" applyNumberFormat="1" applyFont="1" applyFill="1" applyAlignment="1">
      <alignment horizontal="center" vertical="center" readingOrder="2"/>
    </xf>
    <xf numFmtId="1" fontId="5" fillId="7" borderId="0" xfId="0" applyNumberFormat="1" applyFont="1" applyFill="1" applyAlignment="1">
      <alignment horizontal="center" vertical="center" readingOrder="2"/>
    </xf>
    <xf numFmtId="1" fontId="5" fillId="4" borderId="0" xfId="0" applyNumberFormat="1" applyFont="1" applyFill="1" applyAlignment="1">
      <alignment horizontal="center" vertical="center" readingOrder="2"/>
    </xf>
    <xf numFmtId="1" fontId="5" fillId="0" borderId="0" xfId="0" applyNumberFormat="1" applyFont="1" applyAlignment="1">
      <alignment horizontal="center" vertical="center" readingOrder="2"/>
    </xf>
    <xf numFmtId="1" fontId="5" fillId="5" borderId="0" xfId="0" applyNumberFormat="1" applyFont="1" applyFill="1" applyAlignment="1">
      <alignment horizontal="center" vertical="center" readingOrder="2"/>
    </xf>
    <xf numFmtId="1" fontId="5" fillId="8" borderId="0" xfId="0" applyNumberFormat="1" applyFont="1" applyFill="1" applyAlignment="1">
      <alignment horizontal="center" vertical="center" readingOrder="2"/>
    </xf>
    <xf numFmtId="164" fontId="7" fillId="0" borderId="0" xfId="0" applyNumberFormat="1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1" fontId="7" fillId="0" borderId="0" xfId="0" applyNumberFormat="1" applyFont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Sheet1!$C$1</c:f>
              <c:strCache>
                <c:ptCount val="1"/>
                <c:pt idx="0">
                  <c:v>از تاريخ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Sheet1!$C$2:$C$88</c:f>
              <c:numCache>
                <c:formatCode>0</c:formatCode>
                <c:ptCount val="8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18</c:v>
                </c:pt>
                <c:pt idx="5">
                  <c:v>19</c:v>
                </c:pt>
                <c:pt idx="6">
                  <c:v>22</c:v>
                </c:pt>
                <c:pt idx="7">
                  <c:v>24</c:v>
                </c:pt>
                <c:pt idx="8">
                  <c:v>31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39</c:v>
                </c:pt>
                <c:pt idx="14">
                  <c:v>41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57</c:v>
                </c:pt>
                <c:pt idx="21">
                  <c:v>58</c:v>
                </c:pt>
                <c:pt idx="22">
                  <c:v>60</c:v>
                </c:pt>
                <c:pt idx="23">
                  <c:v>61</c:v>
                </c:pt>
                <c:pt idx="24">
                  <c:v>68</c:v>
                </c:pt>
                <c:pt idx="25">
                  <c:v>68</c:v>
                </c:pt>
                <c:pt idx="26">
                  <c:v>69</c:v>
                </c:pt>
                <c:pt idx="27">
                  <c:v>70</c:v>
                </c:pt>
                <c:pt idx="28">
                  <c:v>71</c:v>
                </c:pt>
                <c:pt idx="29">
                  <c:v>71</c:v>
                </c:pt>
                <c:pt idx="30">
                  <c:v>73</c:v>
                </c:pt>
                <c:pt idx="31">
                  <c:v>74</c:v>
                </c:pt>
                <c:pt idx="32">
                  <c:v>75</c:v>
                </c:pt>
                <c:pt idx="33">
                  <c:v>76</c:v>
                </c:pt>
                <c:pt idx="34">
                  <c:v>83</c:v>
                </c:pt>
                <c:pt idx="35">
                  <c:v>83</c:v>
                </c:pt>
                <c:pt idx="36">
                  <c:v>83</c:v>
                </c:pt>
                <c:pt idx="37">
                  <c:v>85</c:v>
                </c:pt>
                <c:pt idx="38">
                  <c:v>87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96</c:v>
                </c:pt>
                <c:pt idx="43">
                  <c:v>96</c:v>
                </c:pt>
                <c:pt idx="44">
                  <c:v>103</c:v>
                </c:pt>
                <c:pt idx="45">
                  <c:v>104</c:v>
                </c:pt>
                <c:pt idx="46">
                  <c:v>106</c:v>
                </c:pt>
                <c:pt idx="47">
                  <c:v>107</c:v>
                </c:pt>
                <c:pt idx="48">
                  <c:v>114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117</c:v>
                </c:pt>
                <c:pt idx="54">
                  <c:v>119</c:v>
                </c:pt>
                <c:pt idx="55">
                  <c:v>120</c:v>
                </c:pt>
                <c:pt idx="56">
                  <c:v>121</c:v>
                </c:pt>
                <c:pt idx="57">
                  <c:v>122</c:v>
                </c:pt>
                <c:pt idx="58">
                  <c:v>129</c:v>
                </c:pt>
                <c:pt idx="59">
                  <c:v>129</c:v>
                </c:pt>
                <c:pt idx="60">
                  <c:v>129</c:v>
                </c:pt>
                <c:pt idx="61">
                  <c:v>131</c:v>
                </c:pt>
                <c:pt idx="62">
                  <c:v>138</c:v>
                </c:pt>
                <c:pt idx="63">
                  <c:v>139</c:v>
                </c:pt>
                <c:pt idx="64">
                  <c:v>140</c:v>
                </c:pt>
                <c:pt idx="65">
                  <c:v>140</c:v>
                </c:pt>
                <c:pt idx="66">
                  <c:v>140</c:v>
                </c:pt>
                <c:pt idx="67">
                  <c:v>147</c:v>
                </c:pt>
                <c:pt idx="68">
                  <c:v>148</c:v>
                </c:pt>
                <c:pt idx="69">
                  <c:v>150</c:v>
                </c:pt>
                <c:pt idx="70">
                  <c:v>151</c:v>
                </c:pt>
                <c:pt idx="71">
                  <c:v>158</c:v>
                </c:pt>
                <c:pt idx="72">
                  <c:v>158</c:v>
                </c:pt>
                <c:pt idx="73">
                  <c:v>159</c:v>
                </c:pt>
                <c:pt idx="74">
                  <c:v>160</c:v>
                </c:pt>
                <c:pt idx="75">
                  <c:v>160</c:v>
                </c:pt>
                <c:pt idx="76">
                  <c:v>162</c:v>
                </c:pt>
                <c:pt idx="77">
                  <c:v>163</c:v>
                </c:pt>
                <c:pt idx="78">
                  <c:v>164</c:v>
                </c:pt>
                <c:pt idx="79">
                  <c:v>165</c:v>
                </c:pt>
                <c:pt idx="80">
                  <c:v>165</c:v>
                </c:pt>
                <c:pt idx="81">
                  <c:v>165</c:v>
                </c:pt>
                <c:pt idx="82">
                  <c:v>166</c:v>
                </c:pt>
                <c:pt idx="83">
                  <c:v>173</c:v>
                </c:pt>
                <c:pt idx="84">
                  <c:v>176</c:v>
                </c:pt>
                <c:pt idx="85">
                  <c:v>183</c:v>
                </c:pt>
                <c:pt idx="8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C-43FF-9B01-0D32A6350739}"/>
            </c:ext>
          </c:extLst>
        </c:ser>
        <c:ser>
          <c:idx val="0"/>
          <c:order val="1"/>
          <c:tx>
            <c:strRef>
              <c:f>Sheet1!$B$1</c:f>
              <c:strCache>
                <c:ptCount val="1"/>
                <c:pt idx="0">
                  <c:v>مدت (روز)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47C-43FF-9B01-0D32A635073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647C-43FF-9B01-0D32A635073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47C-43FF-9B01-0D32A6350739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47C-43FF-9B01-0D32A6350739}"/>
              </c:ext>
            </c:extLst>
          </c:dPt>
          <c:dPt>
            <c:idx val="8"/>
            <c:invertIfNegative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47C-43FF-9B01-0D32A635073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47C-43FF-9B01-0D32A635073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47C-43FF-9B01-0D32A635073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647C-43FF-9B01-0D32A6350739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47C-43FF-9B01-0D32A635073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47C-43FF-9B01-0D32A635073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47C-43FF-9B01-0D32A6350739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47C-43FF-9B01-0D32A635073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47C-43FF-9B01-0D32A6350739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647C-43FF-9B01-0D32A6350739}"/>
              </c:ext>
            </c:extLst>
          </c:dPt>
          <c:dPt>
            <c:idx val="3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47C-43FF-9B01-0D32A6350739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47C-43FF-9B01-0D32A6350739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47C-43FF-9B01-0D32A6350739}"/>
              </c:ext>
            </c:extLst>
          </c:dPt>
          <c:dPt>
            <c:idx val="3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647C-43FF-9B01-0D32A6350739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47C-43FF-9B01-0D32A6350739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47C-43FF-9B01-0D32A6350739}"/>
              </c:ext>
            </c:extLst>
          </c:dPt>
          <c:dPt>
            <c:idx val="4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47C-43FF-9B01-0D32A6350739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47C-43FF-9B01-0D32A6350739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47C-43FF-9B01-0D32A6350739}"/>
              </c:ext>
            </c:extLst>
          </c:dPt>
          <c:dPt>
            <c:idx val="5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647C-43FF-9B01-0D32A6350739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47C-43FF-9B01-0D32A6350739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47C-43FF-9B01-0D32A6350739}"/>
              </c:ext>
            </c:extLst>
          </c:dPt>
          <c:dPt>
            <c:idx val="6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47C-43FF-9B01-0D32A6350739}"/>
              </c:ext>
            </c:extLst>
          </c:dPt>
          <c:dPt>
            <c:idx val="6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7C-43FF-9B01-0D32A6350739}"/>
              </c:ext>
            </c:extLst>
          </c:dPt>
          <c:dPt>
            <c:idx val="6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47C-43FF-9B01-0D32A6350739}"/>
              </c:ext>
            </c:extLst>
          </c:dPt>
          <c:dPt>
            <c:idx val="7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7C-43FF-9B01-0D32A6350739}"/>
              </c:ext>
            </c:extLst>
          </c:dPt>
          <c:dPt>
            <c:idx val="7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47C-43FF-9B01-0D32A6350739}"/>
              </c:ext>
            </c:extLst>
          </c:dPt>
          <c:dPt>
            <c:idx val="7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47C-43FF-9B01-0D32A6350739}"/>
              </c:ext>
            </c:extLst>
          </c:dPt>
          <c:dPt>
            <c:idx val="79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47C-43FF-9B01-0D32A6350739}"/>
              </c:ext>
            </c:extLst>
          </c:dPt>
          <c:dPt>
            <c:idx val="8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7C-43FF-9B01-0D32A6350739}"/>
              </c:ext>
            </c:extLst>
          </c:dPt>
          <c:dPt>
            <c:idx val="8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47C-43FF-9B01-0D32A6350739}"/>
              </c:ext>
            </c:extLst>
          </c:dPt>
          <c:dPt>
            <c:idx val="85"/>
            <c:invertIfNegative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47C-43FF-9B01-0D32A6350739}"/>
              </c:ext>
            </c:extLst>
          </c:dPt>
          <c:dPt>
            <c:idx val="8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647C-43FF-9B01-0D32A6350739}"/>
              </c:ext>
            </c:extLst>
          </c:dPt>
          <c:cat>
            <c:strRef>
              <c:f>Sheet1!$A$2:$A$88</c:f>
              <c:strCache>
                <c:ptCount val="87"/>
                <c:pt idx="0">
                  <c:v>     گام اول؛ مقدمات</c:v>
                </c:pt>
                <c:pt idx="1">
                  <c:v>گفتگو و توافق بر موضوع اصلي پژوهش</c:v>
                </c:pt>
                <c:pt idx="2">
                  <c:v>تنظيم طرح پژوهش</c:v>
                </c:pt>
                <c:pt idx="3">
                  <c:v>كارفرما: بررسي طرح و ارائه نظرات اصلاحي</c:v>
                </c:pt>
                <c:pt idx="4">
                  <c:v>بازنويسي طرح پژوهش</c:v>
                </c:pt>
                <c:pt idx="5">
                  <c:v>كارفرما: تصويب طرح و درخواست برنامه</c:v>
                </c:pt>
                <c:pt idx="6">
                  <c:v>برنامه‌ريزي پروژه</c:v>
                </c:pt>
                <c:pt idx="7">
                  <c:v>كارفرما: تصويب برنامه پروژه</c:v>
                </c:pt>
                <c:pt idx="8">
                  <c:v>[فاصله تا آغاز پروژه]</c:v>
                </c:pt>
                <c:pt idx="9">
                  <c:v>     گام دوم؛ تحقيق</c:v>
                </c:pt>
                <c:pt idx="10">
                  <c:v>فاز حوزوي پروژه</c:v>
                </c:pt>
                <c:pt idx="11">
                  <c:v>مطالعات مقدماتي</c:v>
                </c:pt>
                <c:pt idx="12">
                  <c:v>بررسي پيشينه حوزوي</c:v>
                </c:pt>
                <c:pt idx="13">
                  <c:v>شناسايي منابع حوزوي</c:v>
                </c:pt>
                <c:pt idx="14">
                  <c:v>كارفرما: تصويب منابع بخش حوزوي پروژه</c:v>
                </c:pt>
                <c:pt idx="15">
                  <c:v>اولويت‌بندي منابع حوزوي</c:v>
                </c:pt>
                <c:pt idx="16">
                  <c:v>زمان‌بندي مطالعه و بررسي منابع</c:v>
                </c:pt>
                <c:pt idx="17">
                  <c:v>پژوهش</c:v>
                </c:pt>
                <c:pt idx="18">
                  <c:v>مطالعه</c:v>
                </c:pt>
                <c:pt idx="19">
                  <c:v>فيش‌برداري از منابع حوزوي</c:v>
                </c:pt>
                <c:pt idx="20">
                  <c:v>برچسب‌زني موضوعي فيش‌ها</c:v>
                </c:pt>
                <c:pt idx="21">
                  <c:v>طبقه‌بندي موضوعات به دست آمده</c:v>
                </c:pt>
                <c:pt idx="22">
                  <c:v>تنظيم چارچوب موضوعات و مسائل و دستيابي به نظامي از موضوعات</c:v>
                </c:pt>
                <c:pt idx="23">
                  <c:v>كارفرما: تصويب نظام موضوعات بخش حوزوي پروژه</c:v>
                </c:pt>
                <c:pt idx="24">
                  <c:v>تحليل</c:v>
                </c:pt>
                <c:pt idx="25">
                  <c:v>شناسايي دلايل و استدلالات حوزوي</c:v>
                </c:pt>
                <c:pt idx="26">
                  <c:v>نقد استدلالات حوزوي (نشان دادن خلأها و نداشته‌ها)</c:v>
                </c:pt>
                <c:pt idx="27">
                  <c:v>نقض استدلالات حوزوي (نشان دادن تغييرات ضروري در داشته‌ها)</c:v>
                </c:pt>
                <c:pt idx="28">
                  <c:v>تدوين</c:v>
                </c:pt>
                <c:pt idx="29">
                  <c:v>درج فيش‌ها و تحليل‌ها ذيل نظام موضوعات طراحي شده</c:v>
                </c:pt>
                <c:pt idx="30">
                  <c:v>ويرايش و مرتّب‌سازي نگارش و ادبيات متن</c:v>
                </c:pt>
                <c:pt idx="31">
                  <c:v>اصلاح ارجاعات و ارتباطات فيش‌ها با منابع</c:v>
                </c:pt>
                <c:pt idx="32">
                  <c:v>صفحه‌بندي و خروجي بخش حوزوي پژوهش</c:v>
                </c:pt>
                <c:pt idx="33">
                  <c:v>كارفرما: تصويب متن بخش حوزوي پژوهش</c:v>
                </c:pt>
                <c:pt idx="34">
                  <c:v>فاز دانشگاهي پروژه</c:v>
                </c:pt>
                <c:pt idx="35">
                  <c:v>مطالعات مقدماتي</c:v>
                </c:pt>
                <c:pt idx="36">
                  <c:v>بررسي پيشينه دانشگاهي</c:v>
                </c:pt>
                <c:pt idx="37">
                  <c:v>شناسايي منابع دانشگاهي</c:v>
                </c:pt>
                <c:pt idx="38">
                  <c:v>كارفرما: تصويب منابع بخش دانشگاهي پروژه</c:v>
                </c:pt>
                <c:pt idx="39">
                  <c:v>اولويت‌بندي منابع دانشگاهي</c:v>
                </c:pt>
                <c:pt idx="40">
                  <c:v>زمان‌بندي مطالعه و بررسي منابع</c:v>
                </c:pt>
                <c:pt idx="41">
                  <c:v>پژوهش</c:v>
                </c:pt>
                <c:pt idx="42">
                  <c:v>مطالعه</c:v>
                </c:pt>
                <c:pt idx="43">
                  <c:v>فيش‌برداري از منابع دانشگاهي</c:v>
                </c:pt>
                <c:pt idx="44">
                  <c:v>برچسب‌زني موضوعي فيش‌ها</c:v>
                </c:pt>
                <c:pt idx="45">
                  <c:v>طبقه‌بندي موضوعات به دست آمده</c:v>
                </c:pt>
                <c:pt idx="46">
                  <c:v>تنظيم چارچوب موضوعات و مسائل و دستيابي به نظامي از موضوعات</c:v>
                </c:pt>
                <c:pt idx="47">
                  <c:v>كارفرما: تصويب نظام موضوعات بخش دانشگاهي پروژه</c:v>
                </c:pt>
                <c:pt idx="48">
                  <c:v>تحليل</c:v>
                </c:pt>
                <c:pt idx="49">
                  <c:v>شناسايي دلايل و استدلالات دانشگاهي</c:v>
                </c:pt>
                <c:pt idx="50">
                  <c:v>نقد استدلالات دانشگاهي (نشان دادن خلأها و نداشته‌ها)</c:v>
                </c:pt>
                <c:pt idx="51">
                  <c:v>نقض استدلالات دانشگاهي (نشان دادن تغييرات ضروري در داشته‌ها)</c:v>
                </c:pt>
                <c:pt idx="52">
                  <c:v>تدوين</c:v>
                </c:pt>
                <c:pt idx="53">
                  <c:v>درج فيش‌ها و تحليل‌ها ذيل نظام موضوعات طراحي شده</c:v>
                </c:pt>
                <c:pt idx="54">
                  <c:v>ويرايش و مرتّب‌سازي نگارش و ادبيات متن</c:v>
                </c:pt>
                <c:pt idx="55">
                  <c:v>اصلاح ارجاعات و ارتباطات فيش‌ها با منابع</c:v>
                </c:pt>
                <c:pt idx="56">
                  <c:v>صفحه‌بندي و خروجي بخش دانشگاهي پژوهش</c:v>
                </c:pt>
                <c:pt idx="57">
                  <c:v>كارفرما: تصويب متن بخش دانشگاهي پژوهش</c:v>
                </c:pt>
                <c:pt idx="58">
                  <c:v>فاز فرهنگستاني پروژه</c:v>
                </c:pt>
                <c:pt idx="59">
                  <c:v>مطالعات مقدماتي</c:v>
                </c:pt>
                <c:pt idx="60">
                  <c:v>شناسايي منابع فرهنگستاني</c:v>
                </c:pt>
                <c:pt idx="61">
                  <c:v>كارفرما: تصويب منابع بخش فرهنگستاني پروژه</c:v>
                </c:pt>
                <c:pt idx="62">
                  <c:v>اولويت‌بندي منابع فرهنگستاني</c:v>
                </c:pt>
                <c:pt idx="63">
                  <c:v>زمان‌بندي مطالعه و بررسي منابع</c:v>
                </c:pt>
                <c:pt idx="64">
                  <c:v>پژوهش</c:v>
                </c:pt>
                <c:pt idx="65">
                  <c:v>مطالعه</c:v>
                </c:pt>
                <c:pt idx="66">
                  <c:v>فيش‌برداري از منابع فرهنگستاني</c:v>
                </c:pt>
                <c:pt idx="67">
                  <c:v>برچسب‌زني موضوعي فيش‌ها</c:v>
                </c:pt>
                <c:pt idx="68">
                  <c:v>طبقه‌بندي موضوعات به دست آمده</c:v>
                </c:pt>
                <c:pt idx="69">
                  <c:v>تنظيم چارچوب موضوعات و مسائل و دستيابي به نظامي از موضوعات</c:v>
                </c:pt>
                <c:pt idx="70">
                  <c:v>كارفرما: تصويب نظام موضوعات بخش فرهنگستاني پروژه</c:v>
                </c:pt>
                <c:pt idx="71">
                  <c:v>تحليل</c:v>
                </c:pt>
                <c:pt idx="72">
                  <c:v>شناسايي دلايل و استدلالات فرهنگستاني</c:v>
                </c:pt>
                <c:pt idx="73">
                  <c:v>طرح استدلالات فرهنگستاني (نشان دادن نظام جديدي از استدلالات)</c:v>
                </c:pt>
                <c:pt idx="74">
                  <c:v>تدوين</c:v>
                </c:pt>
                <c:pt idx="75">
                  <c:v>درج فيش‌ها و تحليل‌ها ذيل نظام موضوعات طراحي شده</c:v>
                </c:pt>
                <c:pt idx="76">
                  <c:v>ويرايش و مرتّب‌سازي نگارش و ادبيات متن</c:v>
                </c:pt>
                <c:pt idx="77">
                  <c:v>اصلاح ارجاعات و ارتباطات فيش‌ها با منابع</c:v>
                </c:pt>
                <c:pt idx="78">
                  <c:v>صفحه‌بندي و خروجي بخش فرهنگستاني پژوهش</c:v>
                </c:pt>
                <c:pt idx="79">
                  <c:v>كارفرما: تصويب متن بخش فرهنگستاني پژوهش</c:v>
                </c:pt>
                <c:pt idx="80">
                  <c:v>     گام سوّم؛ جمع‌بندي و تدوين نهايي</c:v>
                </c:pt>
                <c:pt idx="81">
                  <c:v>كنار هم قرار دادن سه محصول پژوهشي</c:v>
                </c:pt>
                <c:pt idx="82">
                  <c:v>نگارش مقدمه و متون مياني (ايجاد ارتباط و همبستگي ميان سه متن)</c:v>
                </c:pt>
                <c:pt idx="83">
                  <c:v>صفحه‌بندي و خروجي نهايي پروژه در قالب يك متن تحقيقي و پژوهشي</c:v>
                </c:pt>
                <c:pt idx="84">
                  <c:v>كارفرما: تصويب متن نهايي</c:v>
                </c:pt>
                <c:pt idx="85">
                  <c:v>[ايام تعطيل]</c:v>
                </c:pt>
                <c:pt idx="86">
                  <c:v>كل زمان پروژه</c:v>
                </c:pt>
              </c:strCache>
            </c:strRef>
          </c:cat>
          <c:val>
            <c:numRef>
              <c:f>Sheet1!$B$2:$B$88</c:f>
              <c:numCache>
                <c:formatCode>0</c:formatCode>
                <c:ptCount val="87"/>
                <c:pt idx="0">
                  <c:v>37</c:v>
                </c:pt>
                <c:pt idx="1">
                  <c:v>1</c:v>
                </c:pt>
                <c:pt idx="2">
                  <c:v>2</c:v>
                </c:pt>
                <c:pt idx="3">
                  <c:v>15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128</c:v>
                </c:pt>
                <c:pt idx="10">
                  <c:v>46</c:v>
                </c:pt>
                <c:pt idx="11">
                  <c:v>13</c:v>
                </c:pt>
                <c:pt idx="12">
                  <c:v>2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1</c:v>
                </c:pt>
                <c:pt idx="17">
                  <c:v>21</c:v>
                </c:pt>
                <c:pt idx="18">
                  <c:v>18</c:v>
                </c:pt>
                <c:pt idx="19">
                  <c:v>7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46</c:v>
                </c:pt>
                <c:pt idx="35">
                  <c:v>13</c:v>
                </c:pt>
                <c:pt idx="36">
                  <c:v>2</c:v>
                </c:pt>
                <c:pt idx="37">
                  <c:v>2</c:v>
                </c:pt>
                <c:pt idx="38">
                  <c:v>7</c:v>
                </c:pt>
                <c:pt idx="39">
                  <c:v>1</c:v>
                </c:pt>
                <c:pt idx="40">
                  <c:v>1</c:v>
                </c:pt>
                <c:pt idx="41">
                  <c:v>21</c:v>
                </c:pt>
                <c:pt idx="42">
                  <c:v>18</c:v>
                </c:pt>
                <c:pt idx="43">
                  <c:v>7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7</c:v>
                </c:pt>
                <c:pt idx="48">
                  <c:v>3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7</c:v>
                </c:pt>
                <c:pt idx="58">
                  <c:v>36</c:v>
                </c:pt>
                <c:pt idx="59">
                  <c:v>11</c:v>
                </c:pt>
                <c:pt idx="60">
                  <c:v>2</c:v>
                </c:pt>
                <c:pt idx="61">
                  <c:v>7</c:v>
                </c:pt>
                <c:pt idx="62">
                  <c:v>1</c:v>
                </c:pt>
                <c:pt idx="63">
                  <c:v>1</c:v>
                </c:pt>
                <c:pt idx="64">
                  <c:v>20</c:v>
                </c:pt>
                <c:pt idx="65">
                  <c:v>18</c:v>
                </c:pt>
                <c:pt idx="66">
                  <c:v>7</c:v>
                </c:pt>
                <c:pt idx="67">
                  <c:v>1</c:v>
                </c:pt>
                <c:pt idx="68">
                  <c:v>2</c:v>
                </c:pt>
                <c:pt idx="69">
                  <c:v>1</c:v>
                </c:pt>
                <c:pt idx="70">
                  <c:v>7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5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18</c:v>
                </c:pt>
                <c:pt idx="81">
                  <c:v>1</c:v>
                </c:pt>
                <c:pt idx="82">
                  <c:v>7</c:v>
                </c:pt>
                <c:pt idx="83">
                  <c:v>3</c:v>
                </c:pt>
                <c:pt idx="84">
                  <c:v>7</c:v>
                </c:pt>
                <c:pt idx="85">
                  <c:v>27</c:v>
                </c:pt>
                <c:pt idx="86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C-43FF-9B01-0D32A6350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6125760"/>
        <c:axId val="196126176"/>
      </c:barChart>
      <c:catAx>
        <c:axId val="196125760"/>
        <c:scaling>
          <c:orientation val="maxMin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Zar" panose="00000400000000000000" pitchFamily="2" charset="-78"/>
              </a:defRPr>
            </a:pPr>
            <a:endParaRPr lang="fa-IR"/>
          </a:p>
        </c:txPr>
        <c:crossAx val="196126176"/>
        <c:crosses val="autoZero"/>
        <c:auto val="1"/>
        <c:lblAlgn val="ctr"/>
        <c:lblOffset val="100"/>
        <c:noMultiLvlLbl val="0"/>
      </c:catAx>
      <c:valAx>
        <c:axId val="196126176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961257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40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523" cy="603971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rightToLeft="1" tabSelected="1" zoomScale="112" zoomScaleNormal="112" workbookViewId="0"/>
  </sheetViews>
  <sheetFormatPr defaultRowHeight="14.25" x14ac:dyDescent="0.2"/>
  <cols>
    <col min="1" max="1" width="44.5" style="12" customWidth="1"/>
    <col min="2" max="2" width="9" style="12" customWidth="1"/>
    <col min="3" max="4" width="9" style="12"/>
    <col min="5" max="5" width="9" style="1"/>
    <col min="6" max="6" width="11.75" style="1" customWidth="1"/>
    <col min="7" max="16384" width="9" style="1"/>
  </cols>
  <sheetData>
    <row r="1" spans="1:9" ht="25.5" thickBo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9" ht="24.75" x14ac:dyDescent="0.2">
      <c r="A2" s="3" t="s">
        <v>65</v>
      </c>
      <c r="B2" s="13">
        <f>D10</f>
        <v>37</v>
      </c>
      <c r="C2" s="13" t="s">
        <v>64</v>
      </c>
      <c r="D2" s="13">
        <f>C2+B2</f>
        <v>37</v>
      </c>
      <c r="F2" s="24" t="s">
        <v>70</v>
      </c>
      <c r="G2" s="23">
        <v>1</v>
      </c>
    </row>
    <row r="3" spans="1:9" ht="24.75" x14ac:dyDescent="0.2">
      <c r="A3" s="4" t="s">
        <v>4</v>
      </c>
      <c r="B3" s="14">
        <v>1</v>
      </c>
      <c r="C3" s="14" t="str">
        <f>C2</f>
        <v>0</v>
      </c>
      <c r="D3" s="13">
        <f>C3+B3</f>
        <v>1</v>
      </c>
      <c r="F3" s="24" t="s">
        <v>68</v>
      </c>
      <c r="G3" s="23">
        <v>7</v>
      </c>
      <c r="H3" s="24"/>
      <c r="I3" s="24"/>
    </row>
    <row r="4" spans="1:9" ht="24.75" x14ac:dyDescent="0.2">
      <c r="A4" s="4" t="s">
        <v>5</v>
      </c>
      <c r="B4" s="15">
        <v>2</v>
      </c>
      <c r="C4" s="14">
        <f t="shared" ref="C4:C66" si="0">D3</f>
        <v>1</v>
      </c>
      <c r="D4" s="13">
        <f t="shared" ref="D4:D67" si="1">C4+B4</f>
        <v>3</v>
      </c>
      <c r="F4" s="24" t="s">
        <v>69</v>
      </c>
      <c r="G4" s="25" t="str">
        <f>D88 &amp; " روز"</f>
        <v>210 روز</v>
      </c>
      <c r="H4" s="24" t="str">
        <f>CEILING(D88/7,1) &amp; " هفته"</f>
        <v>30 هفته</v>
      </c>
      <c r="I4" s="24" t="str">
        <f>CEILING(D88/30,1) &amp; " ماه"</f>
        <v>7 ماه</v>
      </c>
    </row>
    <row r="5" spans="1:9" ht="24.75" x14ac:dyDescent="0.2">
      <c r="A5" s="5" t="s">
        <v>6</v>
      </c>
      <c r="B5" s="16">
        <v>15</v>
      </c>
      <c r="C5" s="14">
        <f t="shared" si="0"/>
        <v>3</v>
      </c>
      <c r="D5" s="13">
        <f t="shared" si="1"/>
        <v>18</v>
      </c>
    </row>
    <row r="6" spans="1:9" ht="24.75" x14ac:dyDescent="0.2">
      <c r="A6" s="4" t="s">
        <v>7</v>
      </c>
      <c r="B6" s="15">
        <v>1</v>
      </c>
      <c r="C6" s="14">
        <f t="shared" si="0"/>
        <v>18</v>
      </c>
      <c r="D6" s="13">
        <f t="shared" si="1"/>
        <v>19</v>
      </c>
    </row>
    <row r="7" spans="1:9" ht="24.75" x14ac:dyDescent="0.2">
      <c r="A7" s="5" t="s">
        <v>8</v>
      </c>
      <c r="B7" s="16">
        <v>3</v>
      </c>
      <c r="C7" s="14">
        <f t="shared" si="0"/>
        <v>19</v>
      </c>
      <c r="D7" s="13">
        <f t="shared" si="1"/>
        <v>22</v>
      </c>
    </row>
    <row r="8" spans="1:9" ht="24.75" x14ac:dyDescent="0.2">
      <c r="A8" s="4" t="s">
        <v>9</v>
      </c>
      <c r="B8" s="15">
        <v>2</v>
      </c>
      <c r="C8" s="14">
        <f t="shared" si="0"/>
        <v>22</v>
      </c>
      <c r="D8" s="13">
        <f t="shared" si="1"/>
        <v>24</v>
      </c>
    </row>
    <row r="9" spans="1:9" ht="24.75" x14ac:dyDescent="0.2">
      <c r="A9" s="5" t="s">
        <v>10</v>
      </c>
      <c r="B9" s="16">
        <v>7</v>
      </c>
      <c r="C9" s="14">
        <f t="shared" si="0"/>
        <v>24</v>
      </c>
      <c r="D9" s="13">
        <f t="shared" si="1"/>
        <v>31</v>
      </c>
    </row>
    <row r="10" spans="1:9" ht="24.75" x14ac:dyDescent="0.2">
      <c r="A10" s="5" t="s">
        <v>11</v>
      </c>
      <c r="B10" s="16">
        <v>6</v>
      </c>
      <c r="C10" s="14">
        <f t="shared" si="0"/>
        <v>31</v>
      </c>
      <c r="D10" s="13">
        <f t="shared" si="1"/>
        <v>37</v>
      </c>
    </row>
    <row r="11" spans="1:9" ht="24.75" x14ac:dyDescent="0.2">
      <c r="A11" s="3" t="s">
        <v>66</v>
      </c>
      <c r="B11" s="13">
        <f>D81-C11</f>
        <v>128</v>
      </c>
      <c r="C11" s="14">
        <f t="shared" si="0"/>
        <v>37</v>
      </c>
      <c r="D11" s="13">
        <f t="shared" si="1"/>
        <v>165</v>
      </c>
    </row>
    <row r="12" spans="1:9" ht="24.75" x14ac:dyDescent="0.2">
      <c r="A12" s="6" t="s">
        <v>12</v>
      </c>
      <c r="B12" s="17">
        <f>D35-C12</f>
        <v>46</v>
      </c>
      <c r="C12" s="14">
        <f>C11</f>
        <v>37</v>
      </c>
      <c r="D12" s="13">
        <f t="shared" si="1"/>
        <v>83</v>
      </c>
    </row>
    <row r="13" spans="1:9" ht="24.75" x14ac:dyDescent="0.2">
      <c r="A13" s="7" t="s">
        <v>13</v>
      </c>
      <c r="B13" s="18">
        <f>D18-C13</f>
        <v>13</v>
      </c>
      <c r="C13" s="14">
        <f>C12</f>
        <v>37</v>
      </c>
      <c r="D13" s="13">
        <f t="shared" si="1"/>
        <v>50</v>
      </c>
    </row>
    <row r="14" spans="1:9" ht="24.75" x14ac:dyDescent="0.2">
      <c r="A14" s="4" t="s">
        <v>14</v>
      </c>
      <c r="B14" s="19">
        <v>2</v>
      </c>
      <c r="C14" s="14">
        <f>C13</f>
        <v>37</v>
      </c>
      <c r="D14" s="13">
        <f t="shared" si="1"/>
        <v>39</v>
      </c>
    </row>
    <row r="15" spans="1:9" ht="24.75" x14ac:dyDescent="0.2">
      <c r="A15" s="4" t="s">
        <v>15</v>
      </c>
      <c r="B15" s="20">
        <v>2</v>
      </c>
      <c r="C15" s="14">
        <f t="shared" si="0"/>
        <v>39</v>
      </c>
      <c r="D15" s="13">
        <f t="shared" si="1"/>
        <v>41</v>
      </c>
    </row>
    <row r="16" spans="1:9" ht="24.75" x14ac:dyDescent="0.2">
      <c r="A16" s="8" t="s">
        <v>16</v>
      </c>
      <c r="B16" s="21">
        <f>G3</f>
        <v>7</v>
      </c>
      <c r="C16" s="14">
        <f t="shared" si="0"/>
        <v>41</v>
      </c>
      <c r="D16" s="13">
        <f t="shared" si="1"/>
        <v>48</v>
      </c>
    </row>
    <row r="17" spans="1:4" ht="24.75" x14ac:dyDescent="0.2">
      <c r="A17" s="4" t="s">
        <v>17</v>
      </c>
      <c r="B17" s="20">
        <v>1</v>
      </c>
      <c r="C17" s="14">
        <f t="shared" si="0"/>
        <v>48</v>
      </c>
      <c r="D17" s="13">
        <f t="shared" si="1"/>
        <v>49</v>
      </c>
    </row>
    <row r="18" spans="1:4" ht="24.75" x14ac:dyDescent="0.2">
      <c r="A18" s="9" t="s">
        <v>18</v>
      </c>
      <c r="B18" s="15">
        <v>1</v>
      </c>
      <c r="C18" s="14">
        <f t="shared" si="0"/>
        <v>49</v>
      </c>
      <c r="D18" s="13">
        <f t="shared" si="1"/>
        <v>50</v>
      </c>
    </row>
    <row r="19" spans="1:4" ht="24.75" x14ac:dyDescent="0.2">
      <c r="A19" s="7" t="s">
        <v>19</v>
      </c>
      <c r="B19" s="18">
        <f>D29-C19</f>
        <v>21</v>
      </c>
      <c r="C19" s="14">
        <f t="shared" si="0"/>
        <v>50</v>
      </c>
      <c r="D19" s="13">
        <f t="shared" si="1"/>
        <v>71</v>
      </c>
    </row>
    <row r="20" spans="1:4" ht="24.75" x14ac:dyDescent="0.2">
      <c r="A20" s="10" t="s">
        <v>20</v>
      </c>
      <c r="B20" s="22">
        <f>D25-C20</f>
        <v>18</v>
      </c>
      <c r="C20" s="14">
        <f>C19</f>
        <v>50</v>
      </c>
      <c r="D20" s="13">
        <f t="shared" si="1"/>
        <v>68</v>
      </c>
    </row>
    <row r="21" spans="1:4" ht="24.75" x14ac:dyDescent="0.2">
      <c r="A21" s="4" t="s">
        <v>21</v>
      </c>
      <c r="B21" s="20">
        <v>7</v>
      </c>
      <c r="C21" s="14">
        <f>C20</f>
        <v>50</v>
      </c>
      <c r="D21" s="13">
        <f t="shared" si="1"/>
        <v>57</v>
      </c>
    </row>
    <row r="22" spans="1:4" ht="24.75" x14ac:dyDescent="0.2">
      <c r="A22" s="4" t="s">
        <v>22</v>
      </c>
      <c r="B22" s="19">
        <v>1</v>
      </c>
      <c r="C22" s="14">
        <f t="shared" si="0"/>
        <v>57</v>
      </c>
      <c r="D22" s="13">
        <f t="shared" si="1"/>
        <v>58</v>
      </c>
    </row>
    <row r="23" spans="1:4" ht="24.75" x14ac:dyDescent="0.2">
      <c r="A23" s="4" t="s">
        <v>23</v>
      </c>
      <c r="B23" s="20">
        <v>2</v>
      </c>
      <c r="C23" s="14">
        <f t="shared" si="0"/>
        <v>58</v>
      </c>
      <c r="D23" s="13">
        <f t="shared" si="1"/>
        <v>60</v>
      </c>
    </row>
    <row r="24" spans="1:4" ht="49.5" x14ac:dyDescent="0.2">
      <c r="A24" s="4" t="s">
        <v>24</v>
      </c>
      <c r="B24" s="19">
        <v>1</v>
      </c>
      <c r="C24" s="14">
        <f t="shared" si="0"/>
        <v>60</v>
      </c>
      <c r="D24" s="13">
        <f t="shared" si="1"/>
        <v>61</v>
      </c>
    </row>
    <row r="25" spans="1:4" ht="24.75" x14ac:dyDescent="0.2">
      <c r="A25" s="8" t="s">
        <v>25</v>
      </c>
      <c r="B25" s="21">
        <f>G3</f>
        <v>7</v>
      </c>
      <c r="C25" s="14">
        <f t="shared" si="0"/>
        <v>61</v>
      </c>
      <c r="D25" s="13">
        <f t="shared" si="1"/>
        <v>68</v>
      </c>
    </row>
    <row r="26" spans="1:4" ht="24.75" x14ac:dyDescent="0.2">
      <c r="A26" s="10" t="s">
        <v>26</v>
      </c>
      <c r="B26" s="22">
        <f>D29-C26</f>
        <v>3</v>
      </c>
      <c r="C26" s="14">
        <f t="shared" si="0"/>
        <v>68</v>
      </c>
      <c r="D26" s="13">
        <f t="shared" si="1"/>
        <v>71</v>
      </c>
    </row>
    <row r="27" spans="1:4" ht="24.75" x14ac:dyDescent="0.2">
      <c r="A27" s="4" t="s">
        <v>27</v>
      </c>
      <c r="B27" s="20">
        <v>1</v>
      </c>
      <c r="C27" s="14">
        <f>C26</f>
        <v>68</v>
      </c>
      <c r="D27" s="13">
        <f t="shared" si="1"/>
        <v>69</v>
      </c>
    </row>
    <row r="28" spans="1:4" ht="24.75" x14ac:dyDescent="0.2">
      <c r="A28" s="4" t="s">
        <v>28</v>
      </c>
      <c r="B28" s="19">
        <v>1</v>
      </c>
      <c r="C28" s="14">
        <f t="shared" si="0"/>
        <v>69</v>
      </c>
      <c r="D28" s="13">
        <f t="shared" si="1"/>
        <v>70</v>
      </c>
    </row>
    <row r="29" spans="1:4" ht="49.5" x14ac:dyDescent="0.2">
      <c r="A29" s="4" t="s">
        <v>29</v>
      </c>
      <c r="B29" s="20">
        <v>1</v>
      </c>
      <c r="C29" s="14">
        <f t="shared" si="0"/>
        <v>70</v>
      </c>
      <c r="D29" s="13">
        <f t="shared" si="1"/>
        <v>71</v>
      </c>
    </row>
    <row r="30" spans="1:4" ht="24.75" x14ac:dyDescent="0.2">
      <c r="A30" s="7" t="s">
        <v>30</v>
      </c>
      <c r="B30" s="18">
        <f>D35-C30</f>
        <v>12</v>
      </c>
      <c r="C30" s="14">
        <f t="shared" si="0"/>
        <v>71</v>
      </c>
      <c r="D30" s="13">
        <f t="shared" si="1"/>
        <v>83</v>
      </c>
    </row>
    <row r="31" spans="1:4" ht="24.75" x14ac:dyDescent="0.2">
      <c r="A31" s="4" t="s">
        <v>31</v>
      </c>
      <c r="B31" s="20">
        <v>2</v>
      </c>
      <c r="C31" s="14">
        <f>C30</f>
        <v>71</v>
      </c>
      <c r="D31" s="13">
        <f t="shared" si="1"/>
        <v>73</v>
      </c>
    </row>
    <row r="32" spans="1:4" ht="24.75" x14ac:dyDescent="0.2">
      <c r="A32" s="4" t="s">
        <v>32</v>
      </c>
      <c r="B32" s="19">
        <v>1</v>
      </c>
      <c r="C32" s="14">
        <f t="shared" si="0"/>
        <v>73</v>
      </c>
      <c r="D32" s="13">
        <f t="shared" si="1"/>
        <v>74</v>
      </c>
    </row>
    <row r="33" spans="1:4" ht="24.75" x14ac:dyDescent="0.2">
      <c r="A33" s="4" t="s">
        <v>33</v>
      </c>
      <c r="B33" s="20">
        <v>1</v>
      </c>
      <c r="C33" s="14">
        <f t="shared" si="0"/>
        <v>74</v>
      </c>
      <c r="D33" s="13">
        <f t="shared" si="1"/>
        <v>75</v>
      </c>
    </row>
    <row r="34" spans="1:4" ht="24.75" x14ac:dyDescent="0.2">
      <c r="A34" s="4" t="s">
        <v>34</v>
      </c>
      <c r="B34" s="19">
        <v>1</v>
      </c>
      <c r="C34" s="14">
        <f t="shared" si="0"/>
        <v>75</v>
      </c>
      <c r="D34" s="13">
        <f t="shared" si="1"/>
        <v>76</v>
      </c>
    </row>
    <row r="35" spans="1:4" ht="24.75" x14ac:dyDescent="0.2">
      <c r="A35" s="8" t="s">
        <v>35</v>
      </c>
      <c r="B35" s="21">
        <f>G3</f>
        <v>7</v>
      </c>
      <c r="C35" s="14">
        <f t="shared" si="0"/>
        <v>76</v>
      </c>
      <c r="D35" s="13">
        <f t="shared" si="1"/>
        <v>83</v>
      </c>
    </row>
    <row r="36" spans="1:4" ht="24.75" x14ac:dyDescent="0.2">
      <c r="A36" s="6" t="s">
        <v>36</v>
      </c>
      <c r="B36" s="17">
        <f>D59-C36</f>
        <v>46</v>
      </c>
      <c r="C36" s="14">
        <f t="shared" si="0"/>
        <v>83</v>
      </c>
      <c r="D36" s="13">
        <f t="shared" si="1"/>
        <v>129</v>
      </c>
    </row>
    <row r="37" spans="1:4" ht="24.75" x14ac:dyDescent="0.2">
      <c r="A37" s="7" t="s">
        <v>13</v>
      </c>
      <c r="B37" s="18">
        <f>D42-C37</f>
        <v>13</v>
      </c>
      <c r="C37" s="14">
        <f>C36</f>
        <v>83</v>
      </c>
      <c r="D37" s="13">
        <f t="shared" si="1"/>
        <v>96</v>
      </c>
    </row>
    <row r="38" spans="1:4" ht="24.75" x14ac:dyDescent="0.2">
      <c r="A38" s="4" t="s">
        <v>37</v>
      </c>
      <c r="B38" s="19">
        <v>2</v>
      </c>
      <c r="C38" s="14">
        <f>C37</f>
        <v>83</v>
      </c>
      <c r="D38" s="13">
        <f t="shared" si="1"/>
        <v>85</v>
      </c>
    </row>
    <row r="39" spans="1:4" ht="24.75" x14ac:dyDescent="0.2">
      <c r="A39" s="4" t="s">
        <v>38</v>
      </c>
      <c r="B39" s="20">
        <v>2</v>
      </c>
      <c r="C39" s="14">
        <f t="shared" si="0"/>
        <v>85</v>
      </c>
      <c r="D39" s="13">
        <f t="shared" si="1"/>
        <v>87</v>
      </c>
    </row>
    <row r="40" spans="1:4" ht="24.75" x14ac:dyDescent="0.2">
      <c r="A40" s="8" t="s">
        <v>39</v>
      </c>
      <c r="B40" s="21">
        <f>G3</f>
        <v>7</v>
      </c>
      <c r="C40" s="14">
        <f t="shared" si="0"/>
        <v>87</v>
      </c>
      <c r="D40" s="13">
        <f t="shared" si="1"/>
        <v>94</v>
      </c>
    </row>
    <row r="41" spans="1:4" ht="24.75" x14ac:dyDescent="0.2">
      <c r="A41" s="4" t="s">
        <v>40</v>
      </c>
      <c r="B41" s="20">
        <v>1</v>
      </c>
      <c r="C41" s="14">
        <f t="shared" si="0"/>
        <v>94</v>
      </c>
      <c r="D41" s="13">
        <f t="shared" si="1"/>
        <v>95</v>
      </c>
    </row>
    <row r="42" spans="1:4" ht="24.75" x14ac:dyDescent="0.2">
      <c r="A42" s="9" t="s">
        <v>18</v>
      </c>
      <c r="B42" s="15">
        <v>1</v>
      </c>
      <c r="C42" s="14">
        <f t="shared" si="0"/>
        <v>95</v>
      </c>
      <c r="D42" s="13">
        <f t="shared" si="1"/>
        <v>96</v>
      </c>
    </row>
    <row r="43" spans="1:4" ht="24.75" x14ac:dyDescent="0.2">
      <c r="A43" s="7" t="s">
        <v>19</v>
      </c>
      <c r="B43" s="18">
        <f>D53-C43</f>
        <v>21</v>
      </c>
      <c r="C43" s="14">
        <f t="shared" si="0"/>
        <v>96</v>
      </c>
      <c r="D43" s="13">
        <f t="shared" si="1"/>
        <v>117</v>
      </c>
    </row>
    <row r="44" spans="1:4" ht="24.75" x14ac:dyDescent="0.2">
      <c r="A44" s="10" t="s">
        <v>20</v>
      </c>
      <c r="B44" s="22">
        <f>D49-C44</f>
        <v>18</v>
      </c>
      <c r="C44" s="14">
        <f>C43</f>
        <v>96</v>
      </c>
      <c r="D44" s="13">
        <f t="shared" si="1"/>
        <v>114</v>
      </c>
    </row>
    <row r="45" spans="1:4" ht="24.75" x14ac:dyDescent="0.2">
      <c r="A45" s="4" t="s">
        <v>41</v>
      </c>
      <c r="B45" s="20">
        <v>7</v>
      </c>
      <c r="C45" s="14">
        <f>C44</f>
        <v>96</v>
      </c>
      <c r="D45" s="13">
        <f t="shared" si="1"/>
        <v>103</v>
      </c>
    </row>
    <row r="46" spans="1:4" ht="24.75" x14ac:dyDescent="0.2">
      <c r="A46" s="4" t="s">
        <v>22</v>
      </c>
      <c r="B46" s="19">
        <v>1</v>
      </c>
      <c r="C46" s="14">
        <f t="shared" si="0"/>
        <v>103</v>
      </c>
      <c r="D46" s="13">
        <f t="shared" si="1"/>
        <v>104</v>
      </c>
    </row>
    <row r="47" spans="1:4" ht="24.75" x14ac:dyDescent="0.2">
      <c r="A47" s="4" t="s">
        <v>23</v>
      </c>
      <c r="B47" s="20">
        <v>2</v>
      </c>
      <c r="C47" s="14">
        <f t="shared" si="0"/>
        <v>104</v>
      </c>
      <c r="D47" s="13">
        <f t="shared" si="1"/>
        <v>106</v>
      </c>
    </row>
    <row r="48" spans="1:4" ht="49.5" x14ac:dyDescent="0.2">
      <c r="A48" s="4" t="s">
        <v>24</v>
      </c>
      <c r="B48" s="19">
        <v>1</v>
      </c>
      <c r="C48" s="14">
        <f t="shared" si="0"/>
        <v>106</v>
      </c>
      <c r="D48" s="13">
        <f t="shared" si="1"/>
        <v>107</v>
      </c>
    </row>
    <row r="49" spans="1:4" ht="24.75" x14ac:dyDescent="0.2">
      <c r="A49" s="8" t="s">
        <v>42</v>
      </c>
      <c r="B49" s="21">
        <f>G3</f>
        <v>7</v>
      </c>
      <c r="C49" s="14">
        <f t="shared" si="0"/>
        <v>107</v>
      </c>
      <c r="D49" s="13">
        <f t="shared" si="1"/>
        <v>114</v>
      </c>
    </row>
    <row r="50" spans="1:4" ht="24.75" x14ac:dyDescent="0.2">
      <c r="A50" s="10" t="s">
        <v>26</v>
      </c>
      <c r="B50" s="22">
        <f>D53-C50</f>
        <v>3</v>
      </c>
      <c r="C50" s="14">
        <f t="shared" si="0"/>
        <v>114</v>
      </c>
      <c r="D50" s="13">
        <f t="shared" si="1"/>
        <v>117</v>
      </c>
    </row>
    <row r="51" spans="1:4" ht="24.75" x14ac:dyDescent="0.2">
      <c r="A51" s="4" t="s">
        <v>43</v>
      </c>
      <c r="B51" s="20">
        <v>1</v>
      </c>
      <c r="C51" s="14">
        <f>C50</f>
        <v>114</v>
      </c>
      <c r="D51" s="13">
        <f t="shared" si="1"/>
        <v>115</v>
      </c>
    </row>
    <row r="52" spans="1:4" ht="24.75" x14ac:dyDescent="0.2">
      <c r="A52" s="4" t="s">
        <v>44</v>
      </c>
      <c r="B52" s="19">
        <v>1</v>
      </c>
      <c r="C52" s="14">
        <f t="shared" si="0"/>
        <v>115</v>
      </c>
      <c r="D52" s="13">
        <f t="shared" si="1"/>
        <v>116</v>
      </c>
    </row>
    <row r="53" spans="1:4" ht="49.5" x14ac:dyDescent="0.2">
      <c r="A53" s="4" t="s">
        <v>45</v>
      </c>
      <c r="B53" s="20">
        <v>1</v>
      </c>
      <c r="C53" s="14">
        <f t="shared" si="0"/>
        <v>116</v>
      </c>
      <c r="D53" s="13">
        <f t="shared" si="1"/>
        <v>117</v>
      </c>
    </row>
    <row r="54" spans="1:4" ht="24.75" x14ac:dyDescent="0.2">
      <c r="A54" s="7" t="s">
        <v>30</v>
      </c>
      <c r="B54" s="18">
        <f>D59-C54</f>
        <v>12</v>
      </c>
      <c r="C54" s="14">
        <f t="shared" si="0"/>
        <v>117</v>
      </c>
      <c r="D54" s="13">
        <f t="shared" si="1"/>
        <v>129</v>
      </c>
    </row>
    <row r="55" spans="1:4" ht="24.75" x14ac:dyDescent="0.2">
      <c r="A55" s="4" t="s">
        <v>31</v>
      </c>
      <c r="B55" s="20">
        <v>2</v>
      </c>
      <c r="C55" s="14">
        <f>C54</f>
        <v>117</v>
      </c>
      <c r="D55" s="13">
        <f t="shared" si="1"/>
        <v>119</v>
      </c>
    </row>
    <row r="56" spans="1:4" ht="24.75" x14ac:dyDescent="0.2">
      <c r="A56" s="4" t="s">
        <v>32</v>
      </c>
      <c r="B56" s="19">
        <v>1</v>
      </c>
      <c r="C56" s="14">
        <f t="shared" si="0"/>
        <v>119</v>
      </c>
      <c r="D56" s="13">
        <f t="shared" si="1"/>
        <v>120</v>
      </c>
    </row>
    <row r="57" spans="1:4" ht="24.75" x14ac:dyDescent="0.2">
      <c r="A57" s="4" t="s">
        <v>33</v>
      </c>
      <c r="B57" s="20">
        <v>1</v>
      </c>
      <c r="C57" s="14">
        <f t="shared" si="0"/>
        <v>120</v>
      </c>
      <c r="D57" s="13">
        <f t="shared" si="1"/>
        <v>121</v>
      </c>
    </row>
    <row r="58" spans="1:4" ht="24.75" x14ac:dyDescent="0.2">
      <c r="A58" s="4" t="s">
        <v>46</v>
      </c>
      <c r="B58" s="19">
        <v>1</v>
      </c>
      <c r="C58" s="14">
        <f t="shared" si="0"/>
        <v>121</v>
      </c>
      <c r="D58" s="13">
        <f t="shared" si="1"/>
        <v>122</v>
      </c>
    </row>
    <row r="59" spans="1:4" ht="24.75" x14ac:dyDescent="0.2">
      <c r="A59" s="8" t="s">
        <v>47</v>
      </c>
      <c r="B59" s="21">
        <f>G3</f>
        <v>7</v>
      </c>
      <c r="C59" s="14">
        <f t="shared" si="0"/>
        <v>122</v>
      </c>
      <c r="D59" s="13">
        <f t="shared" si="1"/>
        <v>129</v>
      </c>
    </row>
    <row r="60" spans="1:4" ht="24.75" x14ac:dyDescent="0.2">
      <c r="A60" s="6" t="s">
        <v>48</v>
      </c>
      <c r="B60" s="17">
        <f>D81-C60</f>
        <v>36</v>
      </c>
      <c r="C60" s="14">
        <f t="shared" si="0"/>
        <v>129</v>
      </c>
      <c r="D60" s="13">
        <f t="shared" si="1"/>
        <v>165</v>
      </c>
    </row>
    <row r="61" spans="1:4" ht="24.75" x14ac:dyDescent="0.2">
      <c r="A61" s="7" t="s">
        <v>13</v>
      </c>
      <c r="B61" s="18">
        <f>D65-C61</f>
        <v>11</v>
      </c>
      <c r="C61" s="14">
        <f>C60</f>
        <v>129</v>
      </c>
      <c r="D61" s="13">
        <f t="shared" si="1"/>
        <v>140</v>
      </c>
    </row>
    <row r="62" spans="1:4" ht="24.75" x14ac:dyDescent="0.2">
      <c r="A62" s="4" t="s">
        <v>49</v>
      </c>
      <c r="B62" s="19">
        <v>2</v>
      </c>
      <c r="C62" s="14">
        <f>C61</f>
        <v>129</v>
      </c>
      <c r="D62" s="13">
        <f t="shared" si="1"/>
        <v>131</v>
      </c>
    </row>
    <row r="63" spans="1:4" ht="24.75" x14ac:dyDescent="0.2">
      <c r="A63" s="8" t="s">
        <v>50</v>
      </c>
      <c r="B63" s="21">
        <f>G3</f>
        <v>7</v>
      </c>
      <c r="C63" s="14">
        <f t="shared" si="0"/>
        <v>131</v>
      </c>
      <c r="D63" s="13">
        <f t="shared" si="1"/>
        <v>138</v>
      </c>
    </row>
    <row r="64" spans="1:4" ht="24.75" x14ac:dyDescent="0.2">
      <c r="A64" s="4" t="s">
        <v>51</v>
      </c>
      <c r="B64" s="19">
        <v>1</v>
      </c>
      <c r="C64" s="14">
        <f t="shared" si="0"/>
        <v>138</v>
      </c>
      <c r="D64" s="13">
        <f t="shared" si="1"/>
        <v>139</v>
      </c>
    </row>
    <row r="65" spans="1:4" ht="24.75" x14ac:dyDescent="0.2">
      <c r="A65" s="9" t="s">
        <v>18</v>
      </c>
      <c r="B65" s="20">
        <v>1</v>
      </c>
      <c r="C65" s="14">
        <f t="shared" si="0"/>
        <v>139</v>
      </c>
      <c r="D65" s="13">
        <f t="shared" si="1"/>
        <v>140</v>
      </c>
    </row>
    <row r="66" spans="1:4" ht="24.75" x14ac:dyDescent="0.2">
      <c r="A66" s="7" t="s">
        <v>19</v>
      </c>
      <c r="B66" s="18">
        <f>D75-C66</f>
        <v>20</v>
      </c>
      <c r="C66" s="14">
        <f t="shared" si="0"/>
        <v>140</v>
      </c>
      <c r="D66" s="13">
        <f t="shared" si="1"/>
        <v>160</v>
      </c>
    </row>
    <row r="67" spans="1:4" ht="24.75" x14ac:dyDescent="0.2">
      <c r="A67" s="10" t="s">
        <v>20</v>
      </c>
      <c r="B67" s="22">
        <f>D72-C67</f>
        <v>18</v>
      </c>
      <c r="C67" s="14">
        <f>C66</f>
        <v>140</v>
      </c>
      <c r="D67" s="13">
        <f t="shared" si="1"/>
        <v>158</v>
      </c>
    </row>
    <row r="68" spans="1:4" ht="24.75" x14ac:dyDescent="0.2">
      <c r="A68" s="4" t="s">
        <v>52</v>
      </c>
      <c r="B68" s="19">
        <v>7</v>
      </c>
      <c r="C68" s="14">
        <f>C67</f>
        <v>140</v>
      </c>
      <c r="D68" s="13">
        <f t="shared" ref="D68:D87" si="2">C68+B68</f>
        <v>147</v>
      </c>
    </row>
    <row r="69" spans="1:4" ht="24.75" x14ac:dyDescent="0.2">
      <c r="A69" s="4" t="s">
        <v>22</v>
      </c>
      <c r="B69" s="20">
        <v>1</v>
      </c>
      <c r="C69" s="14">
        <f t="shared" ref="C69:C87" si="3">D68</f>
        <v>147</v>
      </c>
      <c r="D69" s="13">
        <f t="shared" si="2"/>
        <v>148</v>
      </c>
    </row>
    <row r="70" spans="1:4" ht="24.75" x14ac:dyDescent="0.2">
      <c r="A70" s="4" t="s">
        <v>23</v>
      </c>
      <c r="B70" s="19">
        <v>2</v>
      </c>
      <c r="C70" s="14">
        <f t="shared" si="3"/>
        <v>148</v>
      </c>
      <c r="D70" s="13">
        <f t="shared" si="2"/>
        <v>150</v>
      </c>
    </row>
    <row r="71" spans="1:4" ht="49.5" x14ac:dyDescent="0.2">
      <c r="A71" s="4" t="s">
        <v>24</v>
      </c>
      <c r="B71" s="20">
        <v>1</v>
      </c>
      <c r="C71" s="14">
        <f t="shared" si="3"/>
        <v>150</v>
      </c>
      <c r="D71" s="13">
        <f t="shared" si="2"/>
        <v>151</v>
      </c>
    </row>
    <row r="72" spans="1:4" ht="24.75" x14ac:dyDescent="0.2">
      <c r="A72" s="8" t="s">
        <v>53</v>
      </c>
      <c r="B72" s="21">
        <f>G3</f>
        <v>7</v>
      </c>
      <c r="C72" s="14">
        <f t="shared" si="3"/>
        <v>151</v>
      </c>
      <c r="D72" s="13">
        <f t="shared" si="2"/>
        <v>158</v>
      </c>
    </row>
    <row r="73" spans="1:4" ht="24.75" x14ac:dyDescent="0.2">
      <c r="A73" s="10" t="s">
        <v>26</v>
      </c>
      <c r="B73" s="22">
        <f>D75-C73</f>
        <v>2</v>
      </c>
      <c r="C73" s="14">
        <f t="shared" si="3"/>
        <v>158</v>
      </c>
      <c r="D73" s="13">
        <f t="shared" si="2"/>
        <v>160</v>
      </c>
    </row>
    <row r="74" spans="1:4" ht="24.75" x14ac:dyDescent="0.2">
      <c r="A74" s="4" t="s">
        <v>54</v>
      </c>
      <c r="B74" s="19">
        <v>1</v>
      </c>
      <c r="C74" s="14">
        <f>C73</f>
        <v>158</v>
      </c>
      <c r="D74" s="13">
        <f t="shared" si="2"/>
        <v>159</v>
      </c>
    </row>
    <row r="75" spans="1:4" ht="49.5" x14ac:dyDescent="0.2">
      <c r="A75" s="4" t="s">
        <v>55</v>
      </c>
      <c r="B75" s="20">
        <v>1</v>
      </c>
      <c r="C75" s="14">
        <f t="shared" si="3"/>
        <v>159</v>
      </c>
      <c r="D75" s="13">
        <f t="shared" si="2"/>
        <v>160</v>
      </c>
    </row>
    <row r="76" spans="1:4" ht="24.75" x14ac:dyDescent="0.2">
      <c r="A76" s="7" t="s">
        <v>30</v>
      </c>
      <c r="B76" s="18">
        <f>D81-C76</f>
        <v>5</v>
      </c>
      <c r="C76" s="14">
        <f t="shared" si="3"/>
        <v>160</v>
      </c>
      <c r="D76" s="13">
        <f t="shared" si="2"/>
        <v>165</v>
      </c>
    </row>
    <row r="77" spans="1:4" ht="24.75" x14ac:dyDescent="0.2">
      <c r="A77" s="4" t="s">
        <v>31</v>
      </c>
      <c r="B77" s="20">
        <v>2</v>
      </c>
      <c r="C77" s="14">
        <f>C76</f>
        <v>160</v>
      </c>
      <c r="D77" s="13">
        <f t="shared" si="2"/>
        <v>162</v>
      </c>
    </row>
    <row r="78" spans="1:4" ht="24.75" x14ac:dyDescent="0.2">
      <c r="A78" s="4" t="s">
        <v>32</v>
      </c>
      <c r="B78" s="19">
        <v>1</v>
      </c>
      <c r="C78" s="14">
        <f t="shared" si="3"/>
        <v>162</v>
      </c>
      <c r="D78" s="13">
        <f t="shared" si="2"/>
        <v>163</v>
      </c>
    </row>
    <row r="79" spans="1:4" ht="24.75" x14ac:dyDescent="0.2">
      <c r="A79" s="4" t="s">
        <v>33</v>
      </c>
      <c r="B79" s="20">
        <v>1</v>
      </c>
      <c r="C79" s="14">
        <f t="shared" si="3"/>
        <v>163</v>
      </c>
      <c r="D79" s="13">
        <f t="shared" si="2"/>
        <v>164</v>
      </c>
    </row>
    <row r="80" spans="1:4" ht="24.75" x14ac:dyDescent="0.2">
      <c r="A80" s="4" t="s">
        <v>56</v>
      </c>
      <c r="B80" s="19">
        <v>1</v>
      </c>
      <c r="C80" s="14">
        <f t="shared" si="3"/>
        <v>164</v>
      </c>
      <c r="D80" s="13">
        <f t="shared" si="2"/>
        <v>165</v>
      </c>
    </row>
    <row r="81" spans="1:4" ht="24.75" x14ac:dyDescent="0.2">
      <c r="A81" s="8" t="s">
        <v>57</v>
      </c>
      <c r="B81" s="21">
        <v>0</v>
      </c>
      <c r="C81" s="14">
        <f t="shared" si="3"/>
        <v>165</v>
      </c>
      <c r="D81" s="13">
        <f t="shared" si="2"/>
        <v>165</v>
      </c>
    </row>
    <row r="82" spans="1:4" ht="24.75" x14ac:dyDescent="0.2">
      <c r="A82" s="3" t="s">
        <v>67</v>
      </c>
      <c r="B82" s="13">
        <f>D86-C82</f>
        <v>18</v>
      </c>
      <c r="C82" s="14">
        <f t="shared" si="3"/>
        <v>165</v>
      </c>
      <c r="D82" s="13">
        <f t="shared" si="2"/>
        <v>183</v>
      </c>
    </row>
    <row r="83" spans="1:4" ht="24.75" x14ac:dyDescent="0.2">
      <c r="A83" s="4" t="s">
        <v>58</v>
      </c>
      <c r="B83" s="20">
        <v>1</v>
      </c>
      <c r="C83" s="14">
        <f>C82</f>
        <v>165</v>
      </c>
      <c r="D83" s="13">
        <f t="shared" si="2"/>
        <v>166</v>
      </c>
    </row>
    <row r="84" spans="1:4" ht="49.5" x14ac:dyDescent="0.2">
      <c r="A84" s="4" t="s">
        <v>59</v>
      </c>
      <c r="B84" s="19">
        <v>7</v>
      </c>
      <c r="C84" s="14">
        <f t="shared" si="3"/>
        <v>166</v>
      </c>
      <c r="D84" s="13">
        <f t="shared" si="2"/>
        <v>173</v>
      </c>
    </row>
    <row r="85" spans="1:4" ht="49.5" x14ac:dyDescent="0.2">
      <c r="A85" s="4" t="s">
        <v>60</v>
      </c>
      <c r="B85" s="20">
        <v>3</v>
      </c>
      <c r="C85" s="14">
        <f t="shared" si="3"/>
        <v>173</v>
      </c>
      <c r="D85" s="13">
        <f t="shared" si="2"/>
        <v>176</v>
      </c>
    </row>
    <row r="86" spans="1:4" ht="24.75" x14ac:dyDescent="0.2">
      <c r="A86" s="5" t="s">
        <v>61</v>
      </c>
      <c r="B86" s="16">
        <f>G3</f>
        <v>7</v>
      </c>
      <c r="C86" s="14">
        <f t="shared" si="3"/>
        <v>176</v>
      </c>
      <c r="D86" s="13">
        <f t="shared" si="2"/>
        <v>183</v>
      </c>
    </row>
    <row r="87" spans="1:4" ht="24.75" x14ac:dyDescent="0.2">
      <c r="A87" s="5" t="s">
        <v>62</v>
      </c>
      <c r="B87" s="16">
        <f>CEILING((D86/7*G2),1)</f>
        <v>27</v>
      </c>
      <c r="C87" s="14">
        <f t="shared" si="3"/>
        <v>183</v>
      </c>
      <c r="D87" s="13">
        <f t="shared" si="2"/>
        <v>210</v>
      </c>
    </row>
    <row r="88" spans="1:4" ht="24.75" x14ac:dyDescent="0.2">
      <c r="A88" s="11" t="s">
        <v>63</v>
      </c>
      <c r="B88" s="13">
        <f>D87</f>
        <v>210</v>
      </c>
      <c r="C88" s="14" t="str">
        <f>C2</f>
        <v>0</v>
      </c>
      <c r="D88" s="13">
        <f>C88+B88</f>
        <v>210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2017-06-08T22:51:30Z</dcterms:created>
  <dcterms:modified xsi:type="dcterms:W3CDTF">2017-06-09T18:43:58Z</dcterms:modified>
</cp:coreProperties>
</file>